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35" windowWidth="11715" windowHeight="6450" activeTab="0"/>
  </bookViews>
  <sheets>
    <sheet name="ส่วนที่ 2   " sheetId="1" r:id="rId1"/>
    <sheet name="Sheet1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<sst xmlns="http://schemas.openxmlformats.org/spreadsheetml/2006/main" count="148" uniqueCount="82">
  <si>
    <t xml:space="preserve">                                                            หลักฐานการจ่ายเงินค่าใช้จ่ายในการเดินทางไปราชการ</t>
  </si>
  <si>
    <t>ส่วนที่  2</t>
  </si>
  <si>
    <t>แบบ 8708</t>
  </si>
  <si>
    <t>ลำดับที่</t>
  </si>
  <si>
    <t xml:space="preserve">ชื่อ    </t>
  </si>
  <si>
    <t xml:space="preserve">ตำแหน่ง </t>
  </si>
  <si>
    <t>รวม</t>
  </si>
  <si>
    <t>ลายมือชื่อ</t>
  </si>
  <si>
    <t>วัน เดือน ปี</t>
  </si>
  <si>
    <t>หมายเหตุ</t>
  </si>
  <si>
    <t>ค่าเช่าที่พัก</t>
  </si>
  <si>
    <t>ค่าพาหนะ</t>
  </si>
  <si>
    <t>ค่าใช้จ่ายอื่น</t>
  </si>
  <si>
    <t>ผู้รับเงิน</t>
  </si>
  <si>
    <t xml:space="preserve">ที่รับเงิน </t>
  </si>
  <si>
    <t xml:space="preserve">รวมเงิน </t>
  </si>
  <si>
    <t>1. ค่าเบี้ยเลี้ยงและค่าเช่าที่พักให้ระบุอัตราวันละและจำนวนวันที่ขอเบิกของแต่ละบุคคลในช่องหมายเหตุ</t>
  </si>
  <si>
    <t>2. ให้ผู้มีสิทธิ์แต่ละคนเป็นผู้ลงลายมือชื่อผู้รับเงินและวันเดือนปีที่ได้รับเงิน  กรณีเป็นการรับจ่ายเงินยืม ให้ระบุวันที่ที่ได้รับจากเงินยืม</t>
  </si>
  <si>
    <t xml:space="preserve">    ผู้จ่ายเงิน หมายถึง ผู้ที่ขอยืมเงินจากทางราชการ  และจ่ายเงินยืมนั้นให้แก่ผู้เดินทางแต่ละคน  เป็นผู้ลงลายมือชื่อผู้จ่ายเงิน </t>
  </si>
  <si>
    <t>คำชี้แจง</t>
  </si>
  <si>
    <t xml:space="preserve">                             ค่าใช้จ่าย</t>
  </si>
  <si>
    <t>ค่าเบี้ยเลี้ยง</t>
  </si>
  <si>
    <t xml:space="preserve"> -</t>
  </si>
  <si>
    <t>ดร.พรรณณี  รอดแรงบุญ</t>
  </si>
  <si>
    <t>ดร.ชริดา  ปุกหุต</t>
  </si>
  <si>
    <t>อาจารย์โสพล  บุตรงาม</t>
  </si>
  <si>
    <t>ผศ.ดร.ศุภกร  ภู่เกิด</t>
  </si>
  <si>
    <t>ผศ.ดร.อุทิศ  อินทร์ประสิทธิ์</t>
  </si>
  <si>
    <t xml:space="preserve">                                                          ชื่อส่วนราชการ    คณะวิทยาศาสตร์  มหาวิทยาลัยอุบลราชธานี   จังหวัด  อุบลราชธานี</t>
  </si>
  <si>
    <t>ลงชื่อ……...………………………………………..ผู้จ่ายเงิน</t>
  </si>
  <si>
    <t xml:space="preserve">         (…...………………………………………...)</t>
  </si>
  <si>
    <t>ตำแหน่ง…………………………………………….</t>
  </si>
  <si>
    <t>วันที่…………………………………………………</t>
  </si>
  <si>
    <t>สรุปค่าใช้จ่ายการเดินทางไปราชการ</t>
  </si>
  <si>
    <t>ลำดับ</t>
  </si>
  <si>
    <t>ชื่อ - สกุล</t>
  </si>
  <si>
    <t>ค่า TAX</t>
  </si>
  <si>
    <t xml:space="preserve">  -</t>
  </si>
  <si>
    <t>รถไฟ</t>
  </si>
  <si>
    <t>ค่าเครื่องบิน/</t>
  </si>
  <si>
    <t>ค่า TAX ขอเบิก</t>
  </si>
  <si>
    <t>เพิ่ม = 800 บาท</t>
  </si>
  <si>
    <t>รวมวงเงินที่เบิกจ่ายทั้งสิ้น</t>
  </si>
  <si>
    <t>ค่าที่พัก</t>
  </si>
  <si>
    <t>ระหว่างวันที่ 18 - 22  ตุลาคม  2547</t>
  </si>
  <si>
    <t>ค่าจ้างเหมารถยนต์ตู้  จำนวน 1  วัน</t>
  </si>
  <si>
    <t xml:space="preserve"> </t>
  </si>
  <si>
    <t>บาท</t>
  </si>
  <si>
    <t>จำนวนเงินที่ต้องจ่ายเพิ่มให้ผู้ร่วมเดินทาง</t>
  </si>
  <si>
    <t xml:space="preserve"> -  จำนวนเงินที่ยืม</t>
  </si>
  <si>
    <t xml:space="preserve"> -  จำนวนเงินที่เบิกจ่าย</t>
  </si>
  <si>
    <t xml:space="preserve">    จำนวนเงินที่ต้องคืน</t>
  </si>
  <si>
    <t xml:space="preserve">      ( 2,242 บาท (เงินที่ใช้ไป) -  2,000  บาท (เงินรับไป)  =  242   บาท</t>
  </si>
  <si>
    <t xml:space="preserve">               จำนวนเงินรวมทั้งสิ้น(ตัวอักษร) </t>
  </si>
  <si>
    <t>ผศ.ดร.จันทร์เพ็ญ  อินทรประเสริฐ</t>
  </si>
  <si>
    <t>นางวรุณี  ไชยกาล</t>
  </si>
  <si>
    <t>เจ้าหน้าที่บริหารงานฯ</t>
  </si>
  <si>
    <t>เจ้าหน้าที่วิจัย</t>
  </si>
  <si>
    <t>นางสาววันวิสา  ส่งเสริม</t>
  </si>
  <si>
    <t>นางสาวสุรัตดา  ศรีสุวรรณ</t>
  </si>
  <si>
    <t>นายวีรวุฒิ  สังฆพรม</t>
  </si>
  <si>
    <t xml:space="preserve">  ตามสัญญาเงินยืมเลขที่  ฉวท .                   วันที่    </t>
  </si>
  <si>
    <t>ดร. ศันสนีย์  ชวนะกุล</t>
  </si>
  <si>
    <t>อาจารย์</t>
  </si>
  <si>
    <t>ผศ.ดร.จันทรพร  ทองเอกแก้ว</t>
  </si>
  <si>
    <t xml:space="preserve">ผู้ช่วยศาสตราจารย์ </t>
  </si>
  <si>
    <t>นางสาวกาญจนภัทร์  ศรีสุวรรณ</t>
  </si>
  <si>
    <t>ผู้ช่วยสอน</t>
  </si>
  <si>
    <t>นายศุภชัย  เชื้อพันธ์</t>
  </si>
  <si>
    <t>นายสกล  แสงเมือง</t>
  </si>
  <si>
    <t>นักวิชาการคอม</t>
  </si>
  <si>
    <t>พนักงานขับรถยนต์</t>
  </si>
  <si>
    <t xml:space="preserve">           ประกอบใบเบิกค่าใช้จ่ายในการเดินทางของ   ผศ. ดร. จันทร์เพ็ญ  อินทรประเสริฐ     ตามหนังสือที่   ศธ   0529.7.1.2/15768    ลงวันที่   27   เดือน   ธันวาคม   พ.ศ.   2554</t>
  </si>
  <si>
    <t>นายชัยบัญชา กุคำใส</t>
  </si>
  <si>
    <t>14  มกราคม 2555</t>
  </si>
  <si>
    <t>14 มกราคม 2555</t>
  </si>
  <si>
    <t>นายชาคร  ปะถะมะ</t>
  </si>
  <si>
    <t>นายประสาน  แก้วสุข</t>
  </si>
  <si>
    <t>พนักงานดูแลภูมิทัศน์</t>
  </si>
  <si>
    <t>24 กุมภาพันธ์ 2555</t>
  </si>
  <si>
    <t xml:space="preserve">          จำนวนเงินรวมทั้งสิ้น(ตัวอักษร) </t>
  </si>
  <si>
    <t xml:space="preserve">           ประกอบใบเบิกค่าใช้จ่ายในการเดินทางของ                          ตามหนังสือที่   ศธ 0529.7.1/                    ลงวันที่         เดือน                  พ.ศ.   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</si>
</sst>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4"/>
      <name val="Cordia New"/>
      <family val="0"/>
    </font>
    <font>
      <sz val="8"/>
      <name val="Cordia New"/>
      <family val="0"/>
    </font>
    <font>
      <sz val="16"/>
      <name val="Cordia New"/>
      <family val="0"/>
    </font>
    <font>
      <b/>
      <sz val="16"/>
      <name val="Cordia New"/>
      <family val="0"/>
    </font>
    <font>
      <b/>
      <u val="singleAccounting"/>
      <sz val="16"/>
      <name val="Cordia New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43" fontId="2" fillId="0" borderId="19" xfId="42" applyFont="1" applyBorder="1" applyAlignment="1">
      <alignment/>
    </xf>
    <xf numFmtId="43" fontId="2" fillId="0" borderId="20" xfId="42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/>
    </xf>
    <xf numFmtId="43" fontId="3" fillId="0" borderId="19" xfId="42" applyFont="1" applyBorder="1" applyAlignment="1">
      <alignment/>
    </xf>
    <xf numFmtId="0" fontId="2" fillId="0" borderId="21" xfId="0" applyFont="1" applyBorder="1" applyAlignment="1">
      <alignment/>
    </xf>
    <xf numFmtId="43" fontId="3" fillId="0" borderId="15" xfId="42" applyFont="1" applyBorder="1" applyAlignment="1">
      <alignment/>
    </xf>
    <xf numFmtId="43" fontId="3" fillId="0" borderId="18" xfId="42" applyFont="1" applyBorder="1" applyAlignment="1">
      <alignment/>
    </xf>
    <xf numFmtId="43" fontId="3" fillId="0" borderId="11" xfId="42" applyFont="1" applyBorder="1" applyAlignment="1">
      <alignment/>
    </xf>
    <xf numFmtId="43" fontId="3" fillId="0" borderId="17" xfId="0" applyNumberFormat="1" applyFont="1" applyBorder="1" applyAlignment="1">
      <alignment/>
    </xf>
    <xf numFmtId="43" fontId="2" fillId="0" borderId="15" xfId="42" applyFont="1" applyBorder="1" applyAlignment="1">
      <alignment horizontal="center"/>
    </xf>
    <xf numFmtId="43" fontId="2" fillId="0" borderId="18" xfId="42" applyFont="1" applyBorder="1" applyAlignment="1">
      <alignment horizontal="center"/>
    </xf>
    <xf numFmtId="43" fontId="2" fillId="0" borderId="11" xfId="42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20" xfId="0" applyFont="1" applyBorder="1" applyAlignment="1">
      <alignment/>
    </xf>
    <xf numFmtId="43" fontId="2" fillId="0" borderId="21" xfId="42" applyFont="1" applyBorder="1" applyAlignment="1">
      <alignment horizontal="center"/>
    </xf>
    <xf numFmtId="43" fontId="3" fillId="0" borderId="12" xfId="42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3" fontId="3" fillId="0" borderId="0" xfId="42" applyFont="1" applyAlignment="1">
      <alignment/>
    </xf>
    <xf numFmtId="43" fontId="4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left"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43" fontId="7" fillId="0" borderId="23" xfId="42" applyFont="1" applyBorder="1" applyAlignment="1">
      <alignment horizontal="center"/>
    </xf>
    <xf numFmtId="15" fontId="7" fillId="0" borderId="23" xfId="0" applyNumberFormat="1" applyFont="1" applyBorder="1" applyAlignment="1" quotePrefix="1">
      <alignment horizont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/>
    </xf>
    <xf numFmtId="43" fontId="7" fillId="0" borderId="25" xfId="42" applyFont="1" applyBorder="1" applyAlignment="1">
      <alignment horizontal="center"/>
    </xf>
    <xf numFmtId="43" fontId="7" fillId="0" borderId="26" xfId="42" applyFont="1" applyBorder="1" applyAlignment="1">
      <alignment horizontal="center"/>
    </xf>
    <xf numFmtId="15" fontId="7" fillId="0" borderId="26" xfId="0" applyNumberFormat="1" applyFont="1" applyBorder="1" applyAlignment="1" quotePrefix="1">
      <alignment horizontal="center"/>
    </xf>
    <xf numFmtId="0" fontId="7" fillId="0" borderId="27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1" xfId="0" applyFont="1" applyBorder="1" applyAlignment="1">
      <alignment/>
    </xf>
    <xf numFmtId="43" fontId="7" fillId="0" borderId="31" xfId="42" applyFont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43" fontId="7" fillId="0" borderId="15" xfId="0" applyNumberFormat="1" applyFont="1" applyBorder="1" applyAlignment="1">
      <alignment horizontal="center" vertical="center"/>
    </xf>
    <xf numFmtId="43" fontId="7" fillId="0" borderId="21" xfId="0" applyNumberFormat="1" applyFont="1" applyBorder="1" applyAlignment="1">
      <alignment horizontal="center" vertical="center"/>
    </xf>
    <xf numFmtId="43" fontId="7" fillId="0" borderId="18" xfId="0" applyNumberFormat="1" applyFont="1" applyBorder="1" applyAlignment="1">
      <alignment horizontal="center" vertical="center"/>
    </xf>
    <xf numFmtId="43" fontId="7" fillId="0" borderId="20" xfId="0" applyNumberFormat="1" applyFont="1" applyBorder="1" applyAlignment="1">
      <alignment horizontal="center" vertical="center"/>
    </xf>
    <xf numFmtId="43" fontId="7" fillId="0" borderId="15" xfId="42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C9" sqref="C9"/>
    </sheetView>
  </sheetViews>
  <sheetFormatPr defaultColWidth="9.140625" defaultRowHeight="21.75"/>
  <cols>
    <col min="1" max="1" width="5.8515625" style="43" customWidth="1"/>
    <col min="2" max="2" width="25.57421875" style="43" customWidth="1"/>
    <col min="3" max="3" width="19.8515625" style="43" customWidth="1"/>
    <col min="4" max="4" width="9.7109375" style="43" customWidth="1"/>
    <col min="5" max="6" width="11.00390625" style="43" customWidth="1"/>
    <col min="7" max="7" width="10.7109375" style="43" customWidth="1"/>
    <col min="8" max="8" width="11.421875" style="43" customWidth="1"/>
    <col min="9" max="9" width="19.00390625" style="43" customWidth="1"/>
    <col min="10" max="10" width="17.00390625" style="43" customWidth="1"/>
    <col min="11" max="11" width="12.28125" style="43" customWidth="1"/>
    <col min="12" max="16384" width="9.140625" style="43" customWidth="1"/>
  </cols>
  <sheetData>
    <row r="1" spans="1:11" ht="23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42" t="s">
        <v>1</v>
      </c>
    </row>
    <row r="2" spans="1:11" s="44" customFormat="1" ht="29.25" customHeight="1">
      <c r="A2" s="92" t="s">
        <v>28</v>
      </c>
      <c r="B2" s="92"/>
      <c r="C2" s="92"/>
      <c r="D2" s="92"/>
      <c r="E2" s="92"/>
      <c r="F2" s="92"/>
      <c r="G2" s="92"/>
      <c r="H2" s="92"/>
      <c r="I2" s="92"/>
      <c r="J2" s="92"/>
      <c r="K2" s="42" t="s">
        <v>2</v>
      </c>
    </row>
    <row r="3" ht="29.25" customHeight="1">
      <c r="A3" s="45" t="s">
        <v>81</v>
      </c>
    </row>
    <row r="4" spans="1:11" s="52" customFormat="1" ht="18.75">
      <c r="A4" s="46" t="s">
        <v>34</v>
      </c>
      <c r="B4" s="47" t="s">
        <v>4</v>
      </c>
      <c r="C4" s="48" t="s">
        <v>5</v>
      </c>
      <c r="D4" s="49" t="s">
        <v>20</v>
      </c>
      <c r="E4" s="50"/>
      <c r="F4" s="50"/>
      <c r="G4" s="51"/>
      <c r="H4" s="48" t="s">
        <v>6</v>
      </c>
      <c r="I4" s="47" t="s">
        <v>7</v>
      </c>
      <c r="J4" s="48" t="s">
        <v>8</v>
      </c>
      <c r="K4" s="47" t="s">
        <v>9</v>
      </c>
    </row>
    <row r="5" spans="1:11" s="52" customFormat="1" ht="18.75">
      <c r="A5" s="53"/>
      <c r="B5" s="54"/>
      <c r="C5" s="55"/>
      <c r="D5" s="47" t="s">
        <v>21</v>
      </c>
      <c r="E5" s="47" t="s">
        <v>10</v>
      </c>
      <c r="F5" s="47" t="s">
        <v>11</v>
      </c>
      <c r="G5" s="47" t="s">
        <v>12</v>
      </c>
      <c r="H5" s="56"/>
      <c r="I5" s="54" t="s">
        <v>13</v>
      </c>
      <c r="J5" s="53" t="s">
        <v>14</v>
      </c>
      <c r="K5" s="54"/>
    </row>
    <row r="6" spans="1:11" ht="18.75">
      <c r="A6" s="57"/>
      <c r="B6" s="58"/>
      <c r="C6" s="57"/>
      <c r="D6" s="59">
        <v>0</v>
      </c>
      <c r="E6" s="59">
        <v>0</v>
      </c>
      <c r="F6" s="59">
        <v>0</v>
      </c>
      <c r="G6" s="59">
        <v>0</v>
      </c>
      <c r="H6" s="59">
        <f>SUM(D6:G6)</f>
        <v>0</v>
      </c>
      <c r="I6" s="58"/>
      <c r="J6" s="66"/>
      <c r="K6" s="61"/>
    </row>
    <row r="7" spans="1:11" ht="18.75">
      <c r="A7" s="69"/>
      <c r="B7" s="68"/>
      <c r="C7" s="69"/>
      <c r="D7" s="65">
        <v>0</v>
      </c>
      <c r="E7" s="65">
        <v>0</v>
      </c>
      <c r="F7" s="65">
        <v>0</v>
      </c>
      <c r="G7" s="65">
        <v>0</v>
      </c>
      <c r="H7" s="65">
        <f>SUM(D7:G7)</f>
        <v>0</v>
      </c>
      <c r="I7" s="68"/>
      <c r="J7" s="66"/>
      <c r="K7" s="70"/>
    </row>
    <row r="8" spans="1:11" ht="18.75">
      <c r="A8" s="69"/>
      <c r="B8" s="68"/>
      <c r="C8" s="69"/>
      <c r="D8" s="65">
        <v>0</v>
      </c>
      <c r="E8" s="65">
        <v>0</v>
      </c>
      <c r="F8" s="65">
        <v>0</v>
      </c>
      <c r="G8" s="65">
        <v>0</v>
      </c>
      <c r="H8" s="65">
        <f>SUM(D8:G8)</f>
        <v>0</v>
      </c>
      <c r="I8" s="68"/>
      <c r="J8" s="66"/>
      <c r="K8" s="70"/>
    </row>
    <row r="9" spans="1:11" ht="18.75">
      <c r="A9" s="69"/>
      <c r="B9" s="68"/>
      <c r="C9" s="69"/>
      <c r="D9" s="65">
        <v>0</v>
      </c>
      <c r="E9" s="65">
        <v>0</v>
      </c>
      <c r="F9" s="65">
        <v>0</v>
      </c>
      <c r="G9" s="65">
        <v>0</v>
      </c>
      <c r="H9" s="65">
        <f>SUM(D9:G9)</f>
        <v>0</v>
      </c>
      <c r="I9" s="68"/>
      <c r="J9" s="66"/>
      <c r="K9" s="70"/>
    </row>
    <row r="10" spans="1:11" ht="18.75">
      <c r="A10" s="69"/>
      <c r="B10" s="68"/>
      <c r="C10" s="69"/>
      <c r="D10" s="65">
        <v>0</v>
      </c>
      <c r="E10" s="65">
        <v>0</v>
      </c>
      <c r="F10" s="65">
        <v>0</v>
      </c>
      <c r="G10" s="65">
        <v>0</v>
      </c>
      <c r="H10" s="65">
        <f>SUM(D10:G10)</f>
        <v>0</v>
      </c>
      <c r="I10" s="68"/>
      <c r="J10" s="66"/>
      <c r="K10" s="70"/>
    </row>
    <row r="11" spans="1:11" ht="18.75">
      <c r="A11" s="74"/>
      <c r="B11" s="75"/>
      <c r="C11" s="75"/>
      <c r="D11" s="76"/>
      <c r="E11" s="76"/>
      <c r="F11" s="76"/>
      <c r="G11" s="76"/>
      <c r="H11" s="76"/>
      <c r="I11" s="75"/>
      <c r="J11" s="75"/>
      <c r="K11" s="77"/>
    </row>
    <row r="12" spans="1:11" ht="31.5" customHeight="1">
      <c r="A12" s="78"/>
      <c r="B12" s="79"/>
      <c r="C12" s="80" t="s">
        <v>15</v>
      </c>
      <c r="D12" s="81">
        <f>SUM(D6:D11)</f>
        <v>0</v>
      </c>
      <c r="E12" s="82">
        <f>SUM(E6:E11)</f>
        <v>0</v>
      </c>
      <c r="F12" s="83">
        <f>SUM(F6:F11)</f>
        <v>0</v>
      </c>
      <c r="G12" s="84">
        <f>SUM(G6:G11)</f>
        <v>0</v>
      </c>
      <c r="H12" s="85">
        <f>SUM(H6:H11)</f>
        <v>0</v>
      </c>
      <c r="I12" s="86" t="s">
        <v>61</v>
      </c>
      <c r="J12" s="79"/>
      <c r="K12" s="87"/>
    </row>
    <row r="13" spans="1:3" ht="18.75">
      <c r="A13" s="44" t="s">
        <v>80</v>
      </c>
      <c r="C13" s="88" t="str">
        <f>"("&amp;_xlfn.BAHTTEXT(H12)&amp;")"</f>
        <v>(ศูนย์บาทถ้วน)</v>
      </c>
    </row>
    <row r="14" ht="33.75" customHeight="1">
      <c r="I14" s="43" t="s">
        <v>29</v>
      </c>
    </row>
    <row r="15" spans="1:9" ht="33" customHeight="1">
      <c r="A15" s="89" t="s">
        <v>19</v>
      </c>
      <c r="B15" s="90" t="s">
        <v>16</v>
      </c>
      <c r="C15" s="90"/>
      <c r="D15" s="90"/>
      <c r="E15" s="90"/>
      <c r="F15" s="90"/>
      <c r="G15" s="90"/>
      <c r="H15" s="90"/>
      <c r="I15" s="43" t="s">
        <v>30</v>
      </c>
    </row>
    <row r="16" spans="1:9" ht="18.75">
      <c r="A16" s="90"/>
      <c r="B16" s="90" t="s">
        <v>17</v>
      </c>
      <c r="C16" s="90"/>
      <c r="D16" s="90"/>
      <c r="E16" s="90"/>
      <c r="F16" s="90"/>
      <c r="G16" s="90"/>
      <c r="H16" s="90"/>
      <c r="I16" s="43" t="s">
        <v>31</v>
      </c>
    </row>
    <row r="17" spans="1:9" ht="18.75">
      <c r="A17" s="90"/>
      <c r="B17" s="90" t="s">
        <v>18</v>
      </c>
      <c r="C17" s="90"/>
      <c r="D17" s="90"/>
      <c r="E17" s="90"/>
      <c r="F17" s="90"/>
      <c r="G17" s="90"/>
      <c r="H17" s="90"/>
      <c r="I17" s="43" t="s">
        <v>32</v>
      </c>
    </row>
    <row r="29" spans="1:11" ht="23.25">
      <c r="A29" s="91" t="s">
        <v>0</v>
      </c>
      <c r="B29" s="91"/>
      <c r="C29" s="91"/>
      <c r="D29" s="91"/>
      <c r="E29" s="91"/>
      <c r="F29" s="91"/>
      <c r="G29" s="91"/>
      <c r="H29" s="91"/>
      <c r="I29" s="91"/>
      <c r="J29" s="91"/>
      <c r="K29" s="42" t="s">
        <v>1</v>
      </c>
    </row>
    <row r="30" spans="1:11" s="44" customFormat="1" ht="29.25" customHeight="1">
      <c r="A30" s="92" t="s">
        <v>28</v>
      </c>
      <c r="B30" s="92"/>
      <c r="C30" s="92"/>
      <c r="D30" s="92"/>
      <c r="E30" s="92"/>
      <c r="F30" s="92"/>
      <c r="G30" s="92"/>
      <c r="H30" s="92"/>
      <c r="I30" s="92"/>
      <c r="J30" s="92"/>
      <c r="K30" s="42" t="s">
        <v>2</v>
      </c>
    </row>
    <row r="31" ht="29.25" customHeight="1">
      <c r="A31" s="45" t="s">
        <v>72</v>
      </c>
    </row>
    <row r="32" spans="1:11" s="52" customFormat="1" ht="18.75">
      <c r="A32" s="46" t="s">
        <v>3</v>
      </c>
      <c r="B32" s="47" t="s">
        <v>4</v>
      </c>
      <c r="C32" s="48" t="s">
        <v>5</v>
      </c>
      <c r="D32" s="49" t="s">
        <v>20</v>
      </c>
      <c r="E32" s="50"/>
      <c r="F32" s="50"/>
      <c r="G32" s="51"/>
      <c r="H32" s="48" t="s">
        <v>6</v>
      </c>
      <c r="I32" s="47" t="s">
        <v>7</v>
      </c>
      <c r="J32" s="48" t="s">
        <v>8</v>
      </c>
      <c r="K32" s="47" t="s">
        <v>9</v>
      </c>
    </row>
    <row r="33" spans="1:11" s="52" customFormat="1" ht="18.75">
      <c r="A33" s="53"/>
      <c r="B33" s="54"/>
      <c r="C33" s="55"/>
      <c r="D33" s="47" t="s">
        <v>21</v>
      </c>
      <c r="E33" s="47" t="s">
        <v>10</v>
      </c>
      <c r="F33" s="47" t="s">
        <v>11</v>
      </c>
      <c r="G33" s="47" t="s">
        <v>12</v>
      </c>
      <c r="H33" s="56"/>
      <c r="I33" s="54" t="s">
        <v>13</v>
      </c>
      <c r="J33" s="55" t="s">
        <v>14</v>
      </c>
      <c r="K33" s="54"/>
    </row>
    <row r="34" spans="1:11" ht="18.75">
      <c r="A34" s="57">
        <v>1</v>
      </c>
      <c r="B34" s="58" t="s">
        <v>54</v>
      </c>
      <c r="C34" s="57" t="s">
        <v>65</v>
      </c>
      <c r="D34" s="59">
        <v>480</v>
      </c>
      <c r="E34" s="59">
        <v>2000</v>
      </c>
      <c r="F34" s="59">
        <v>0</v>
      </c>
      <c r="G34" s="59">
        <v>0</v>
      </c>
      <c r="H34" s="59">
        <f aca="true" t="shared" si="0" ref="H34:H41">SUM(D34:G34)</f>
        <v>2480</v>
      </c>
      <c r="I34" s="58"/>
      <c r="J34" s="60" t="s">
        <v>74</v>
      </c>
      <c r="K34" s="61"/>
    </row>
    <row r="35" spans="1:11" ht="18.75">
      <c r="A35" s="62">
        <v>2</v>
      </c>
      <c r="B35" s="63" t="s">
        <v>55</v>
      </c>
      <c r="C35" s="62" t="s">
        <v>56</v>
      </c>
      <c r="D35" s="64">
        <v>480</v>
      </c>
      <c r="E35" s="65">
        <v>0</v>
      </c>
      <c r="F35" s="65">
        <v>0</v>
      </c>
      <c r="G35" s="65">
        <v>0</v>
      </c>
      <c r="H35" s="65">
        <f t="shared" si="0"/>
        <v>480</v>
      </c>
      <c r="I35" s="63"/>
      <c r="J35" s="66" t="s">
        <v>75</v>
      </c>
      <c r="K35" s="67"/>
    </row>
    <row r="36" spans="1:11" ht="18.75">
      <c r="A36" s="62">
        <v>3</v>
      </c>
      <c r="B36" s="63" t="s">
        <v>58</v>
      </c>
      <c r="C36" s="62" t="s">
        <v>57</v>
      </c>
      <c r="D36" s="64">
        <v>480</v>
      </c>
      <c r="E36" s="65">
        <v>0</v>
      </c>
      <c r="F36" s="65">
        <v>0</v>
      </c>
      <c r="G36" s="65">
        <v>0</v>
      </c>
      <c r="H36" s="65">
        <f t="shared" si="0"/>
        <v>480</v>
      </c>
      <c r="I36" s="63"/>
      <c r="J36" s="66" t="s">
        <v>75</v>
      </c>
      <c r="K36" s="67"/>
    </row>
    <row r="37" spans="1:11" ht="18.75">
      <c r="A37" s="62">
        <v>4</v>
      </c>
      <c r="B37" s="68" t="s">
        <v>62</v>
      </c>
      <c r="C37" s="69" t="s">
        <v>63</v>
      </c>
      <c r="D37" s="64">
        <v>480</v>
      </c>
      <c r="E37" s="65">
        <v>0</v>
      </c>
      <c r="F37" s="65">
        <v>0</v>
      </c>
      <c r="G37" s="65">
        <v>0</v>
      </c>
      <c r="H37" s="65">
        <f t="shared" si="0"/>
        <v>480</v>
      </c>
      <c r="I37" s="68"/>
      <c r="J37" s="66" t="s">
        <v>75</v>
      </c>
      <c r="K37" s="70"/>
    </row>
    <row r="38" spans="1:11" ht="18.75">
      <c r="A38" s="62">
        <v>5</v>
      </c>
      <c r="B38" s="68" t="s">
        <v>64</v>
      </c>
      <c r="C38" s="69" t="s">
        <v>65</v>
      </c>
      <c r="D38" s="64">
        <v>480</v>
      </c>
      <c r="E38" s="65">
        <v>0</v>
      </c>
      <c r="F38" s="65">
        <v>0</v>
      </c>
      <c r="G38" s="65">
        <v>0</v>
      </c>
      <c r="H38" s="65">
        <f t="shared" si="0"/>
        <v>480</v>
      </c>
      <c r="I38" s="68"/>
      <c r="J38" s="66" t="s">
        <v>75</v>
      </c>
      <c r="K38" s="70"/>
    </row>
    <row r="39" spans="1:11" ht="18.75">
      <c r="A39" s="62">
        <v>6</v>
      </c>
      <c r="B39" s="71" t="s">
        <v>66</v>
      </c>
      <c r="C39" s="72" t="s">
        <v>67</v>
      </c>
      <c r="D39" s="64">
        <v>480</v>
      </c>
      <c r="E39" s="65">
        <v>0</v>
      </c>
      <c r="F39" s="65">
        <v>0</v>
      </c>
      <c r="G39" s="65">
        <v>0</v>
      </c>
      <c r="H39" s="65">
        <f t="shared" si="0"/>
        <v>480</v>
      </c>
      <c r="I39" s="71"/>
      <c r="J39" s="66" t="s">
        <v>75</v>
      </c>
      <c r="K39" s="73"/>
    </row>
    <row r="40" spans="1:11" ht="18.75">
      <c r="A40" s="62">
        <v>7</v>
      </c>
      <c r="B40" s="68" t="s">
        <v>68</v>
      </c>
      <c r="C40" s="69" t="s">
        <v>70</v>
      </c>
      <c r="D40" s="64">
        <v>480</v>
      </c>
      <c r="E40" s="65">
        <v>0</v>
      </c>
      <c r="F40" s="65">
        <v>0</v>
      </c>
      <c r="G40" s="65">
        <v>0</v>
      </c>
      <c r="H40" s="65">
        <f t="shared" si="0"/>
        <v>480</v>
      </c>
      <c r="I40" s="68"/>
      <c r="J40" s="66" t="s">
        <v>75</v>
      </c>
      <c r="K40" s="70"/>
    </row>
    <row r="41" spans="1:11" ht="18.75">
      <c r="A41" s="62">
        <v>8</v>
      </c>
      <c r="B41" s="68" t="s">
        <v>69</v>
      </c>
      <c r="C41" s="69" t="s">
        <v>71</v>
      </c>
      <c r="D41" s="64">
        <v>480</v>
      </c>
      <c r="E41" s="65">
        <v>0</v>
      </c>
      <c r="F41" s="65">
        <v>0</v>
      </c>
      <c r="G41" s="65">
        <v>0</v>
      </c>
      <c r="H41" s="65">
        <f t="shared" si="0"/>
        <v>480</v>
      </c>
      <c r="I41" s="68"/>
      <c r="J41" s="66" t="s">
        <v>75</v>
      </c>
      <c r="K41" s="70"/>
    </row>
    <row r="42" spans="1:11" ht="18.75">
      <c r="A42" s="62">
        <v>9</v>
      </c>
      <c r="B42" s="68" t="s">
        <v>73</v>
      </c>
      <c r="C42" s="69" t="s">
        <v>71</v>
      </c>
      <c r="D42" s="64">
        <v>480</v>
      </c>
      <c r="E42" s="65">
        <v>0</v>
      </c>
      <c r="F42" s="65">
        <v>0</v>
      </c>
      <c r="G42" s="65">
        <v>0</v>
      </c>
      <c r="H42" s="65">
        <f>SUM(D42:G42)</f>
        <v>480</v>
      </c>
      <c r="I42" s="68"/>
      <c r="J42" s="66" t="s">
        <v>75</v>
      </c>
      <c r="K42" s="70"/>
    </row>
    <row r="43" spans="1:11" ht="18.75">
      <c r="A43" s="62">
        <v>10</v>
      </c>
      <c r="B43" s="68" t="s">
        <v>60</v>
      </c>
      <c r="C43" s="69" t="s">
        <v>46</v>
      </c>
      <c r="D43" s="64">
        <v>480</v>
      </c>
      <c r="E43" s="65">
        <v>0</v>
      </c>
      <c r="F43" s="65">
        <v>0</v>
      </c>
      <c r="G43" s="65">
        <v>0</v>
      </c>
      <c r="H43" s="65">
        <f>SUM(D43:G43)</f>
        <v>480</v>
      </c>
      <c r="I43" s="68"/>
      <c r="J43" s="66" t="s">
        <v>75</v>
      </c>
      <c r="K43" s="70"/>
    </row>
    <row r="44" spans="1:11" ht="18.75">
      <c r="A44" s="62">
        <v>11</v>
      </c>
      <c r="B44" s="68" t="s">
        <v>59</v>
      </c>
      <c r="C44" s="69"/>
      <c r="D44" s="64">
        <v>480</v>
      </c>
      <c r="E44" s="65">
        <v>0</v>
      </c>
      <c r="F44" s="65">
        <v>0</v>
      </c>
      <c r="G44" s="65">
        <v>0</v>
      </c>
      <c r="H44" s="65">
        <f>SUM(D44:G44)</f>
        <v>480</v>
      </c>
      <c r="I44" s="68"/>
      <c r="J44" s="66" t="s">
        <v>75</v>
      </c>
      <c r="K44" s="70"/>
    </row>
    <row r="45" spans="1:11" ht="18.75">
      <c r="A45" s="74"/>
      <c r="B45" s="75"/>
      <c r="C45" s="75"/>
      <c r="D45" s="76"/>
      <c r="E45" s="76"/>
      <c r="F45" s="76"/>
      <c r="G45" s="76"/>
      <c r="H45" s="76"/>
      <c r="I45" s="75"/>
      <c r="J45" s="75"/>
      <c r="K45" s="77"/>
    </row>
    <row r="46" spans="1:11" ht="31.5" customHeight="1">
      <c r="A46" s="78"/>
      <c r="B46" s="79"/>
      <c r="C46" s="80" t="s">
        <v>15</v>
      </c>
      <c r="D46" s="81">
        <f>SUM(D34:D45)</f>
        <v>5280</v>
      </c>
      <c r="E46" s="82">
        <f>SUM(E34:E45)</f>
        <v>2000</v>
      </c>
      <c r="F46" s="83">
        <f>SUM(F34:F45)</f>
        <v>0</v>
      </c>
      <c r="G46" s="84">
        <f>SUM(G34:G45)</f>
        <v>0</v>
      </c>
      <c r="H46" s="85">
        <f>SUM(H34:H45)</f>
        <v>7280</v>
      </c>
      <c r="I46" s="86" t="s">
        <v>61</v>
      </c>
      <c r="J46" s="79"/>
      <c r="K46" s="87"/>
    </row>
    <row r="47" spans="1:3" ht="18.75">
      <c r="A47" s="44" t="s">
        <v>53</v>
      </c>
      <c r="C47" s="88" t="str">
        <f>"("&amp;_xlfn.BAHTTEXT(H46)&amp;")"</f>
        <v>(เจ็ดพันสองร้อยแปดสิบบาทถ้วน)</v>
      </c>
    </row>
    <row r="48" ht="33.75" customHeight="1">
      <c r="I48" s="43" t="s">
        <v>29</v>
      </c>
    </row>
    <row r="49" spans="1:9" ht="33" customHeight="1">
      <c r="A49" s="89" t="s">
        <v>19</v>
      </c>
      <c r="B49" s="90" t="s">
        <v>16</v>
      </c>
      <c r="C49" s="90"/>
      <c r="D49" s="90"/>
      <c r="E49" s="90"/>
      <c r="F49" s="90"/>
      <c r="G49" s="90"/>
      <c r="H49" s="90"/>
      <c r="I49" s="43" t="s">
        <v>30</v>
      </c>
    </row>
    <row r="50" spans="1:9" ht="18.75">
      <c r="A50" s="90"/>
      <c r="B50" s="90" t="s">
        <v>17</v>
      </c>
      <c r="C50" s="90"/>
      <c r="D50" s="90"/>
      <c r="E50" s="90"/>
      <c r="F50" s="90"/>
      <c r="G50" s="90"/>
      <c r="H50" s="90"/>
      <c r="I50" s="43" t="s">
        <v>31</v>
      </c>
    </row>
    <row r="51" spans="1:9" ht="18.75">
      <c r="A51" s="90"/>
      <c r="B51" s="90" t="s">
        <v>18</v>
      </c>
      <c r="C51" s="90"/>
      <c r="D51" s="90"/>
      <c r="E51" s="90"/>
      <c r="F51" s="90"/>
      <c r="G51" s="90"/>
      <c r="H51" s="90"/>
      <c r="I51" s="43" t="s">
        <v>32</v>
      </c>
    </row>
    <row r="56" spans="1:11" ht="18.75">
      <c r="A56" s="62">
        <v>4</v>
      </c>
      <c r="B56" s="68" t="s">
        <v>73</v>
      </c>
      <c r="C56" s="69" t="s">
        <v>71</v>
      </c>
      <c r="D56" s="64">
        <v>240</v>
      </c>
      <c r="E56" s="65">
        <v>0</v>
      </c>
      <c r="F56" s="65">
        <v>0</v>
      </c>
      <c r="G56" s="65">
        <v>0</v>
      </c>
      <c r="H56" s="65">
        <f>D56</f>
        <v>240</v>
      </c>
      <c r="I56" s="68"/>
      <c r="J56" s="66" t="s">
        <v>79</v>
      </c>
      <c r="K56" s="70"/>
    </row>
    <row r="57" spans="1:11" ht="18.75">
      <c r="A57" s="62">
        <v>5</v>
      </c>
      <c r="B57" s="71" t="s">
        <v>76</v>
      </c>
      <c r="C57" s="72" t="s">
        <v>78</v>
      </c>
      <c r="D57" s="64">
        <v>240</v>
      </c>
      <c r="E57" s="65">
        <v>0</v>
      </c>
      <c r="F57" s="65">
        <v>0</v>
      </c>
      <c r="G57" s="65">
        <v>0</v>
      </c>
      <c r="H57" s="65">
        <f>D57</f>
        <v>240</v>
      </c>
      <c r="I57" s="71"/>
      <c r="J57" s="66" t="s">
        <v>79</v>
      </c>
      <c r="K57" s="73"/>
    </row>
    <row r="58" spans="1:11" ht="18.75">
      <c r="A58" s="62">
        <v>6</v>
      </c>
      <c r="B58" s="71" t="s">
        <v>77</v>
      </c>
      <c r="C58" s="72" t="s">
        <v>78</v>
      </c>
      <c r="D58" s="64">
        <v>240</v>
      </c>
      <c r="E58" s="65">
        <v>0</v>
      </c>
      <c r="F58" s="65">
        <v>0</v>
      </c>
      <c r="G58" s="65">
        <v>0</v>
      </c>
      <c r="H58" s="65">
        <f>D58</f>
        <v>240</v>
      </c>
      <c r="I58" s="71"/>
      <c r="J58" s="66" t="s">
        <v>79</v>
      </c>
      <c r="K58" s="73"/>
    </row>
  </sheetData>
  <sheetProtection/>
  <mergeCells count="4">
    <mergeCell ref="A1:J1"/>
    <mergeCell ref="A2:J2"/>
    <mergeCell ref="A29:J29"/>
    <mergeCell ref="A30:J30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E5" sqref="E5"/>
    </sheetView>
  </sheetViews>
  <sheetFormatPr defaultColWidth="9.140625" defaultRowHeight="21.75"/>
  <cols>
    <col min="1" max="1" width="5.8515625" style="1" customWidth="1"/>
    <col min="2" max="2" width="23.7109375" style="2" customWidth="1"/>
    <col min="3" max="3" width="12.28125" style="2" customWidth="1"/>
    <col min="4" max="4" width="11.00390625" style="2" customWidth="1"/>
    <col min="5" max="5" width="12.00390625" style="2" customWidth="1"/>
    <col min="6" max="6" width="15.421875" style="2" customWidth="1"/>
    <col min="7" max="7" width="12.00390625" style="2" customWidth="1"/>
    <col min="8" max="8" width="12.140625" style="2" customWidth="1"/>
    <col min="9" max="16384" width="9.140625" style="2" customWidth="1"/>
  </cols>
  <sheetData>
    <row r="1" spans="1:8" ht="24">
      <c r="A1" s="93" t="s">
        <v>33</v>
      </c>
      <c r="B1" s="93"/>
      <c r="C1" s="93"/>
      <c r="D1" s="93"/>
      <c r="E1" s="93"/>
      <c r="F1" s="93"/>
      <c r="G1" s="93"/>
      <c r="H1" s="93"/>
    </row>
    <row r="2" spans="1:8" ht="24">
      <c r="A2" s="93" t="s">
        <v>44</v>
      </c>
      <c r="B2" s="93"/>
      <c r="C2" s="93"/>
      <c r="D2" s="93"/>
      <c r="E2" s="93"/>
      <c r="F2" s="93"/>
      <c r="G2" s="93"/>
      <c r="H2" s="93"/>
    </row>
    <row r="4" spans="1:8" ht="24">
      <c r="A4" s="3" t="s">
        <v>34</v>
      </c>
      <c r="B4" s="4" t="s">
        <v>35</v>
      </c>
      <c r="C4" s="5" t="s">
        <v>39</v>
      </c>
      <c r="D4" s="4" t="s">
        <v>36</v>
      </c>
      <c r="E4" s="5" t="s">
        <v>21</v>
      </c>
      <c r="F4" s="4" t="s">
        <v>40</v>
      </c>
      <c r="G4" s="6" t="s">
        <v>43</v>
      </c>
      <c r="H4" s="6" t="s">
        <v>6</v>
      </c>
    </row>
    <row r="5" spans="1:8" ht="24">
      <c r="A5" s="7"/>
      <c r="B5" s="8"/>
      <c r="C5" s="9" t="s">
        <v>38</v>
      </c>
      <c r="D5" s="8"/>
      <c r="E5" s="9"/>
      <c r="F5" s="8" t="s">
        <v>41</v>
      </c>
      <c r="G5" s="10"/>
      <c r="H5" s="10"/>
    </row>
    <row r="6" spans="1:8" ht="24">
      <c r="A6" s="11">
        <v>1</v>
      </c>
      <c r="B6" s="12" t="s">
        <v>23</v>
      </c>
      <c r="C6" s="27">
        <v>3320</v>
      </c>
      <c r="D6" s="27" t="s">
        <v>37</v>
      </c>
      <c r="E6" s="27">
        <v>360</v>
      </c>
      <c r="F6" s="27">
        <v>400</v>
      </c>
      <c r="G6" s="27" t="s">
        <v>22</v>
      </c>
      <c r="H6" s="23">
        <f>SUM(C6:G6)</f>
        <v>4080</v>
      </c>
    </row>
    <row r="7" spans="1:8" ht="24">
      <c r="A7" s="13">
        <v>2</v>
      </c>
      <c r="B7" s="14" t="s">
        <v>24</v>
      </c>
      <c r="C7" s="28">
        <v>3320</v>
      </c>
      <c r="D7" s="28">
        <v>350</v>
      </c>
      <c r="E7" s="28">
        <v>360</v>
      </c>
      <c r="F7" s="28">
        <v>200</v>
      </c>
      <c r="G7" s="28" t="s">
        <v>22</v>
      </c>
      <c r="H7" s="24">
        <f>SUM(C7:G7)</f>
        <v>4230</v>
      </c>
    </row>
    <row r="8" spans="1:8" ht="24">
      <c r="A8" s="13">
        <v>3</v>
      </c>
      <c r="B8" s="14" t="s">
        <v>26</v>
      </c>
      <c r="C8" s="28">
        <v>3320</v>
      </c>
      <c r="D8" s="28">
        <v>350</v>
      </c>
      <c r="E8" s="28">
        <v>360</v>
      </c>
      <c r="F8" s="28">
        <v>200</v>
      </c>
      <c r="G8" s="28">
        <v>1000</v>
      </c>
      <c r="H8" s="24">
        <f>SUM(C8:G8)</f>
        <v>5230</v>
      </c>
    </row>
    <row r="9" spans="1:8" ht="24">
      <c r="A9" s="13">
        <v>4</v>
      </c>
      <c r="B9" s="14" t="s">
        <v>25</v>
      </c>
      <c r="C9" s="28">
        <v>1202</v>
      </c>
      <c r="D9" s="28">
        <v>500</v>
      </c>
      <c r="E9" s="28">
        <v>540</v>
      </c>
      <c r="F9" s="28" t="s">
        <v>22</v>
      </c>
      <c r="G9" s="28">
        <v>500</v>
      </c>
      <c r="H9" s="24">
        <f>SUM(C9:G9)</f>
        <v>2742</v>
      </c>
    </row>
    <row r="10" spans="1:8" ht="24">
      <c r="A10" s="15">
        <v>5</v>
      </c>
      <c r="B10" s="16" t="s">
        <v>27</v>
      </c>
      <c r="C10" s="29" t="s">
        <v>22</v>
      </c>
      <c r="D10" s="29" t="s">
        <v>22</v>
      </c>
      <c r="E10" s="29">
        <v>360</v>
      </c>
      <c r="F10" s="29" t="s">
        <v>22</v>
      </c>
      <c r="G10" s="29">
        <v>500</v>
      </c>
      <c r="H10" s="25">
        <f>SUM(C10:G10)</f>
        <v>860</v>
      </c>
    </row>
    <row r="11" spans="1:8" ht="24">
      <c r="A11" s="13">
        <v>6</v>
      </c>
      <c r="B11" s="22" t="s">
        <v>45</v>
      </c>
      <c r="C11" s="17"/>
      <c r="D11" s="17"/>
      <c r="E11" s="17"/>
      <c r="F11" s="17"/>
      <c r="G11" s="18"/>
      <c r="H11" s="24">
        <v>1000</v>
      </c>
    </row>
    <row r="12" spans="1:8" ht="36.75" customHeight="1">
      <c r="A12" s="19"/>
      <c r="B12" s="20" t="s">
        <v>42</v>
      </c>
      <c r="C12" s="21"/>
      <c r="D12" s="21"/>
      <c r="E12" s="21"/>
      <c r="F12" s="21"/>
      <c r="G12" s="21"/>
      <c r="H12" s="26">
        <f>SUM(H6:H12)</f>
        <v>18142</v>
      </c>
    </row>
    <row r="13" ht="24">
      <c r="H13" s="2" t="s">
        <v>46</v>
      </c>
    </row>
    <row r="15" ht="24">
      <c r="B15" s="30" t="s">
        <v>48</v>
      </c>
    </row>
    <row r="16" ht="14.25" customHeight="1"/>
    <row r="17" spans="1:4" ht="24">
      <c r="A17" s="13">
        <v>1</v>
      </c>
      <c r="B17" s="22" t="s">
        <v>23</v>
      </c>
      <c r="C17" s="32">
        <v>360</v>
      </c>
      <c r="D17" s="31" t="s">
        <v>47</v>
      </c>
    </row>
    <row r="18" spans="1:4" ht="24">
      <c r="A18" s="13">
        <v>2</v>
      </c>
      <c r="B18" s="22" t="s">
        <v>24</v>
      </c>
      <c r="C18" s="32">
        <v>710</v>
      </c>
      <c r="D18" s="31" t="s">
        <v>47</v>
      </c>
    </row>
    <row r="19" spans="1:4" ht="24">
      <c r="A19" s="13">
        <v>3</v>
      </c>
      <c r="B19" s="22" t="s">
        <v>26</v>
      </c>
      <c r="C19" s="32">
        <v>710</v>
      </c>
      <c r="D19" s="31" t="s">
        <v>47</v>
      </c>
    </row>
    <row r="20" spans="1:4" ht="24">
      <c r="A20" s="13">
        <v>4</v>
      </c>
      <c r="B20" s="22" t="s">
        <v>25</v>
      </c>
      <c r="C20" s="32">
        <v>242</v>
      </c>
      <c r="D20" s="31" t="s">
        <v>47</v>
      </c>
    </row>
    <row r="21" spans="1:5" ht="24">
      <c r="A21" s="30" t="s">
        <v>52</v>
      </c>
      <c r="C21" s="32"/>
      <c r="D21" s="31"/>
      <c r="E21" s="30"/>
    </row>
    <row r="22" spans="1:4" ht="24">
      <c r="A22" s="13">
        <v>5</v>
      </c>
      <c r="B22" s="22" t="s">
        <v>27</v>
      </c>
      <c r="C22" s="32">
        <v>360</v>
      </c>
      <c r="D22" s="31" t="s">
        <v>47</v>
      </c>
    </row>
    <row r="23" spans="1:4" ht="24">
      <c r="A23" s="34"/>
      <c r="B23" s="35" t="s">
        <v>6</v>
      </c>
      <c r="C23" s="33">
        <f>SUM(C17:C22)</f>
        <v>2382</v>
      </c>
      <c r="D23" s="36" t="s">
        <v>47</v>
      </c>
    </row>
    <row r="24" spans="1:4" ht="24">
      <c r="A24" s="37"/>
      <c r="B24" s="38"/>
      <c r="C24" s="38"/>
      <c r="D24" s="39"/>
    </row>
    <row r="26" spans="2:4" ht="24">
      <c r="B26" s="30" t="s">
        <v>49</v>
      </c>
      <c r="C26" s="40">
        <v>24300</v>
      </c>
      <c r="D26" s="30" t="s">
        <v>47</v>
      </c>
    </row>
    <row r="27" spans="2:4" ht="24">
      <c r="B27" s="30" t="s">
        <v>50</v>
      </c>
      <c r="C27" s="40">
        <v>18142</v>
      </c>
      <c r="D27" s="30" t="s">
        <v>47</v>
      </c>
    </row>
    <row r="28" spans="2:4" ht="25.5">
      <c r="B28" s="30" t="s">
        <v>51</v>
      </c>
      <c r="C28" s="41">
        <f>C26-C27</f>
        <v>6158</v>
      </c>
      <c r="D28" s="30" t="s">
        <v>47</v>
      </c>
    </row>
  </sheetData>
  <sheetProtection/>
  <mergeCells count="2">
    <mergeCell ref="A1:H1"/>
    <mergeCell ref="A2:H2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Pharmacy Of Ubu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</dc:creator>
  <cp:keywords/>
  <dc:description/>
  <cp:lastModifiedBy>scwarunee</cp:lastModifiedBy>
  <cp:lastPrinted>2013-01-31T01:57:28Z</cp:lastPrinted>
  <dcterms:created xsi:type="dcterms:W3CDTF">2002-02-15T10:05:17Z</dcterms:created>
  <dcterms:modified xsi:type="dcterms:W3CDTF">2018-05-18T07:00:42Z</dcterms:modified>
  <cp:category/>
  <cp:version/>
  <cp:contentType/>
  <cp:contentStatus/>
</cp:coreProperties>
</file>